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EAPED CSP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22" i="1" l="1"/>
  <c r="F21" i="1" s="1"/>
  <c r="E22" i="1"/>
  <c r="C22" i="1"/>
  <c r="B22" i="1"/>
  <c r="D22" i="1" s="1"/>
  <c r="E21" i="1"/>
  <c r="E32" i="1" s="1"/>
  <c r="C21" i="1"/>
  <c r="C32" i="1" s="1"/>
  <c r="F10" i="1"/>
  <c r="F9" i="1" s="1"/>
  <c r="E10" i="1"/>
  <c r="C10" i="1"/>
  <c r="B10" i="1"/>
  <c r="D10" i="1" s="1"/>
  <c r="E9" i="1"/>
  <c r="C9" i="1"/>
  <c r="A5" i="1"/>
  <c r="A4" i="1"/>
  <c r="G22" i="1" l="1"/>
  <c r="G21" i="1" s="1"/>
  <c r="D21" i="1"/>
  <c r="G10" i="1"/>
  <c r="G9" i="1" s="1"/>
  <c r="D9" i="1"/>
  <c r="F32" i="1"/>
  <c r="B9" i="1"/>
  <c r="B21" i="1"/>
  <c r="B32" i="1" s="1"/>
  <c r="D32" i="1" l="1"/>
  <c r="G32" i="1"/>
</calcChain>
</file>

<file path=xl/sharedStrings.xml><?xml version="1.0" encoding="utf-8"?>
<sst xmlns="http://schemas.openxmlformats.org/spreadsheetml/2006/main" count="34" uniqueCount="24">
  <si>
    <t>UNIVERSIDAD AUTONOMA DE BAJA CALIFORNIA</t>
  </si>
  <si>
    <t>Estado Analítico del Ejercicio del Presupuesto de Egresos Detallado - LDF</t>
  </si>
  <si>
    <t>Clasificación de Servicios Personales por Categoría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</si>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</sst>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.00\ _P_t_s_-;\-* #,##0.00\ _P_t_s_-;_-* &quot;-&quot;??\ _P_t_s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5" fontId="6" fillId="0" borderId="0"/>
    <xf numFmtId="166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164" fontId="3" fillId="0" borderId="12" xfId="1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wrapText="1"/>
    </xf>
    <xf numFmtId="164" fontId="4" fillId="0" borderId="12" xfId="1" applyNumberFormat="1" applyFont="1" applyBorder="1" applyAlignment="1">
      <alignment horizontal="right" vertical="top" wrapText="1"/>
    </xf>
    <xf numFmtId="164" fontId="4" fillId="0" borderId="13" xfId="1" applyNumberFormat="1" applyFont="1" applyBorder="1" applyAlignment="1">
      <alignment horizontal="right" vertical="top" wrapText="1"/>
    </xf>
    <xf numFmtId="164" fontId="3" fillId="0" borderId="12" xfId="0" applyNumberFormat="1" applyFont="1" applyBorder="1" applyAlignment="1">
      <alignment horizontal="right" vertical="top" wrapText="1"/>
    </xf>
    <xf numFmtId="164" fontId="3" fillId="0" borderId="1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wrapText="1" indent="1"/>
    </xf>
    <xf numFmtId="0" fontId="3" fillId="0" borderId="4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0" xfId="1" applyFont="1"/>
    <xf numFmtId="44" fontId="5" fillId="0" borderId="0" xfId="1" applyFont="1" applyAlignment="1">
      <alignment horizontal="center"/>
    </xf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604845</xdr:colOff>
      <xdr:row>37</xdr:row>
      <xdr:rowOff>17462</xdr:rowOff>
    </xdr:from>
    <xdr:to>
      <xdr:col>6</xdr:col>
      <xdr:colOff>262312</xdr:colOff>
      <xdr:row>37</xdr:row>
      <xdr:rowOff>17462</xdr:rowOff>
    </xdr:to>
    <xdr:cxnSp macro="">
      <xdr:nvCxnSpPr>
        <xdr:cNvPr id="2" name="1 Conector recto"/>
        <xdr:cNvCxnSpPr/>
      </xdr:nvCxnSpPr>
      <xdr:spPr>
        <a:xfrm>
          <a:off x="6022665" y="6905942"/>
          <a:ext cx="25378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762443</xdr:colOff>
      <xdr:row>4</xdr:row>
      <xdr:rowOff>33338</xdr:rowOff>
    </xdr:to>
    <xdr:pic>
      <xdr:nvPicPr>
        <xdr:cNvPr id="3" name="2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2443" cy="764858"/>
        </a:xfrm>
        <a:prstGeom prst="rect">
          <a:avLst/>
        </a:prstGeom>
      </xdr:spPr>
    </xdr:pic>
    <xdr:clientData/>
  </xdr:twoCellAnchor>
  <xdr:twoCellAnchor>
    <xdr:from>
      <xdr:col>0</xdr:col>
      <xdr:colOff>885825</xdr:colOff>
      <xdr:row>36</xdr:row>
      <xdr:rowOff>22860</xdr:rowOff>
    </xdr:from>
    <xdr:to>
      <xdr:col>1</xdr:col>
      <xdr:colOff>344805</xdr:colOff>
      <xdr:row>40</xdr:row>
      <xdr:rowOff>89535</xdr:rowOff>
    </xdr:to>
    <xdr:sp macro="" textlink="">
      <xdr:nvSpPr>
        <xdr:cNvPr id="4" name="3 CuadroTexto"/>
        <xdr:cNvSpPr txBox="1"/>
      </xdr:nvSpPr>
      <xdr:spPr>
        <a:xfrm>
          <a:off x="885825" y="6728460"/>
          <a:ext cx="3048000" cy="798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MTRO.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756285</xdr:colOff>
      <xdr:row>36</xdr:row>
      <xdr:rowOff>180975</xdr:rowOff>
    </xdr:from>
    <xdr:to>
      <xdr:col>1</xdr:col>
      <xdr:colOff>434340</xdr:colOff>
      <xdr:row>37</xdr:row>
      <xdr:rowOff>7620</xdr:rowOff>
    </xdr:to>
    <xdr:cxnSp macro="">
      <xdr:nvCxnSpPr>
        <xdr:cNvPr id="5" name="4 Conector recto"/>
        <xdr:cNvCxnSpPr/>
      </xdr:nvCxnSpPr>
      <xdr:spPr>
        <a:xfrm>
          <a:off x="756285" y="6886575"/>
          <a:ext cx="32670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36</xdr:row>
      <xdr:rowOff>0</xdr:rowOff>
    </xdr:from>
    <xdr:to>
      <xdr:col>6</xdr:col>
      <xdr:colOff>466148</xdr:colOff>
      <xdr:row>40</xdr:row>
      <xdr:rowOff>66675</xdr:rowOff>
    </xdr:to>
    <xdr:sp macro="" textlink="">
      <xdr:nvSpPr>
        <xdr:cNvPr id="6" name="5 CuadroTexto"/>
        <xdr:cNvSpPr txBox="1"/>
      </xdr:nvSpPr>
      <xdr:spPr>
        <a:xfrm>
          <a:off x="5903595" y="6705600"/>
          <a:ext cx="2860733" cy="798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0">
          <cell r="C10">
            <v>0</v>
          </cell>
          <cell r="D10">
            <v>114284</v>
          </cell>
          <cell r="F10">
            <v>435794515</v>
          </cell>
          <cell r="G10">
            <v>435728991</v>
          </cell>
        </row>
        <row r="85">
          <cell r="C85">
            <v>3493893038</v>
          </cell>
          <cell r="D85">
            <v>-14362615</v>
          </cell>
          <cell r="F85">
            <v>278307386</v>
          </cell>
          <cell r="G85">
            <v>278297114</v>
          </cell>
        </row>
      </sheetData>
      <sheetData sheetId="22"/>
      <sheetData sheetId="23">
        <row r="4">
          <cell r="A4" t="str">
            <v>Del 01 de enero al 31 de marzo de 2019</v>
          </cell>
        </row>
      </sheetData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 refreshError="1"/>
      <sheetData sheetId="1" refreshError="1"/>
      <sheetData sheetId="2" refreshError="1"/>
      <sheetData sheetId="3" refreshError="1">
        <row r="5">
          <cell r="A5" t="str">
            <v>(PESOS)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>
      <selection activeCell="C51" sqref="C51"/>
    </sheetView>
  </sheetViews>
  <sheetFormatPr baseColWidth="10" defaultRowHeight="14.4" x14ac:dyDescent="0.3"/>
  <cols>
    <col min="1" max="1" width="52.33203125" customWidth="1"/>
    <col min="2" max="2" width="13.6640625" customWidth="1"/>
    <col min="3" max="3" width="13" customWidth="1"/>
    <col min="4" max="5" width="13.5546875" customWidth="1"/>
    <col min="6" max="6" width="14.88671875" customWidth="1"/>
    <col min="7" max="7" width="14" customWidth="1"/>
  </cols>
  <sheetData>
    <row r="1" spans="1:7" x14ac:dyDescent="0.3">
      <c r="A1" s="1" t="s">
        <v>0</v>
      </c>
      <c r="B1" s="2"/>
      <c r="C1" s="2"/>
      <c r="D1" s="2"/>
      <c r="E1" s="2"/>
      <c r="F1" s="2"/>
      <c r="G1" s="3"/>
    </row>
    <row r="2" spans="1:7" x14ac:dyDescent="0.3">
      <c r="A2" s="4" t="s">
        <v>1</v>
      </c>
      <c r="B2" s="5"/>
      <c r="C2" s="5"/>
      <c r="D2" s="5"/>
      <c r="E2" s="5"/>
      <c r="F2" s="5"/>
      <c r="G2" s="6"/>
    </row>
    <row r="3" spans="1:7" x14ac:dyDescent="0.3">
      <c r="A3" s="4" t="s">
        <v>2</v>
      </c>
      <c r="B3" s="5"/>
      <c r="C3" s="5"/>
      <c r="D3" s="5"/>
      <c r="E3" s="5"/>
      <c r="F3" s="5"/>
      <c r="G3" s="6"/>
    </row>
    <row r="4" spans="1:7" x14ac:dyDescent="0.3">
      <c r="A4" s="4" t="str">
        <f>+'[1]EAPED CF'!A4:H4</f>
        <v>Del 01 de enero al 31 de marzo de 2019</v>
      </c>
      <c r="B4" s="5"/>
      <c r="C4" s="5"/>
      <c r="D4" s="5"/>
      <c r="E4" s="5"/>
      <c r="F4" s="5"/>
      <c r="G4" s="6"/>
    </row>
    <row r="5" spans="1:7" x14ac:dyDescent="0.3">
      <c r="A5" s="4" t="str">
        <f>+'[2]6c'!A5:H5</f>
        <v>(PESOS)</v>
      </c>
      <c r="B5" s="5"/>
      <c r="C5" s="5"/>
      <c r="D5" s="5"/>
      <c r="E5" s="5"/>
      <c r="F5" s="5"/>
      <c r="G5" s="6"/>
    </row>
    <row r="6" spans="1:7" ht="2.25" customHeight="1" thickBot="1" x14ac:dyDescent="0.35">
      <c r="A6" s="4"/>
      <c r="B6" s="5"/>
      <c r="C6" s="5"/>
      <c r="D6" s="5"/>
      <c r="E6" s="5"/>
      <c r="F6" s="5"/>
      <c r="G6" s="6"/>
    </row>
    <row r="7" spans="1:7" ht="15" thickBot="1" x14ac:dyDescent="0.35">
      <c r="A7" s="7" t="s">
        <v>3</v>
      </c>
      <c r="B7" s="8" t="s">
        <v>4</v>
      </c>
      <c r="C7" s="9"/>
      <c r="D7" s="9"/>
      <c r="E7" s="9"/>
      <c r="F7" s="10"/>
      <c r="G7" s="7" t="s">
        <v>5</v>
      </c>
    </row>
    <row r="8" spans="1:7" ht="21" thickBot="1" x14ac:dyDescent="0.35">
      <c r="A8" s="11"/>
      <c r="B8" s="12" t="s">
        <v>6</v>
      </c>
      <c r="C8" s="12" t="s">
        <v>7</v>
      </c>
      <c r="D8" s="12" t="s">
        <v>8</v>
      </c>
      <c r="E8" s="12" t="s">
        <v>9</v>
      </c>
      <c r="F8" s="12" t="s">
        <v>10</v>
      </c>
      <c r="G8" s="11"/>
    </row>
    <row r="9" spans="1:7" x14ac:dyDescent="0.3">
      <c r="A9" s="13" t="s">
        <v>11</v>
      </c>
      <c r="B9" s="14">
        <f>+B10+B11+B12+B15+B16+B19</f>
        <v>0</v>
      </c>
      <c r="C9" s="14">
        <f>+C10+C11+C12+C15+C16+C19</f>
        <v>114284</v>
      </c>
      <c r="D9" s="14">
        <f t="shared" ref="D9:G9" si="0">+D10+D11+D12+D15+D16+D19</f>
        <v>114284</v>
      </c>
      <c r="E9" s="14">
        <f t="shared" si="0"/>
        <v>435794515</v>
      </c>
      <c r="F9" s="14">
        <f t="shared" si="0"/>
        <v>435728991</v>
      </c>
      <c r="G9" s="14">
        <f t="shared" si="0"/>
        <v>-435680231</v>
      </c>
    </row>
    <row r="10" spans="1:7" x14ac:dyDescent="0.3">
      <c r="A10" s="15" t="s">
        <v>12</v>
      </c>
      <c r="B10" s="16">
        <f>+'[1]EAPED COG'!C10</f>
        <v>0</v>
      </c>
      <c r="C10" s="16">
        <f>+'[1]EAPED COG'!D10</f>
        <v>114284</v>
      </c>
      <c r="D10" s="17">
        <f>B10+C10</f>
        <v>114284</v>
      </c>
      <c r="E10" s="16">
        <f>+'[1]EAPED COG'!F10</f>
        <v>435794515</v>
      </c>
      <c r="F10" s="16">
        <f>+'[1]EAPED COG'!G10</f>
        <v>435728991</v>
      </c>
      <c r="G10" s="17">
        <f>D10-E10</f>
        <v>-435680231</v>
      </c>
    </row>
    <row r="11" spans="1:7" x14ac:dyDescent="0.3">
      <c r="A11" s="15" t="s">
        <v>13</v>
      </c>
      <c r="B11" s="18"/>
      <c r="C11" s="19"/>
      <c r="D11" s="19"/>
      <c r="E11" s="19"/>
      <c r="F11" s="19"/>
      <c r="G11" s="19"/>
    </row>
    <row r="12" spans="1:7" x14ac:dyDescent="0.3">
      <c r="A12" s="15" t="s">
        <v>14</v>
      </c>
      <c r="B12" s="18"/>
      <c r="C12" s="19"/>
      <c r="D12" s="19"/>
      <c r="E12" s="19"/>
      <c r="F12" s="19"/>
      <c r="G12" s="19"/>
    </row>
    <row r="13" spans="1:7" x14ac:dyDescent="0.3">
      <c r="A13" s="15" t="s">
        <v>15</v>
      </c>
      <c r="B13" s="18"/>
      <c r="C13" s="19"/>
      <c r="D13" s="19"/>
      <c r="E13" s="19"/>
      <c r="F13" s="19"/>
      <c r="G13" s="19"/>
    </row>
    <row r="14" spans="1:7" x14ac:dyDescent="0.3">
      <c r="A14" s="15" t="s">
        <v>16</v>
      </c>
      <c r="B14" s="18"/>
      <c r="C14" s="19"/>
      <c r="D14" s="19"/>
      <c r="E14" s="19"/>
      <c r="F14" s="19"/>
      <c r="G14" s="19"/>
    </row>
    <row r="15" spans="1:7" x14ac:dyDescent="0.3">
      <c r="A15" s="15" t="s">
        <v>17</v>
      </c>
      <c r="B15" s="18"/>
      <c r="C15" s="19"/>
      <c r="D15" s="19"/>
      <c r="E15" s="19"/>
      <c r="F15" s="19"/>
      <c r="G15" s="19"/>
    </row>
    <row r="16" spans="1:7" ht="21.6" x14ac:dyDescent="0.3">
      <c r="A16" s="15" t="s">
        <v>18</v>
      </c>
      <c r="B16" s="18"/>
      <c r="C16" s="19"/>
      <c r="D16" s="19"/>
      <c r="E16" s="19"/>
      <c r="F16" s="19"/>
      <c r="G16" s="19"/>
    </row>
    <row r="17" spans="1:7" x14ac:dyDescent="0.3">
      <c r="A17" s="20" t="s">
        <v>19</v>
      </c>
      <c r="B17" s="18"/>
      <c r="C17" s="19"/>
      <c r="D17" s="19"/>
      <c r="E17" s="19"/>
      <c r="F17" s="19"/>
      <c r="G17" s="19"/>
    </row>
    <row r="18" spans="1:7" x14ac:dyDescent="0.3">
      <c r="A18" s="20" t="s">
        <v>20</v>
      </c>
      <c r="B18" s="18"/>
      <c r="C18" s="19"/>
      <c r="D18" s="19"/>
      <c r="E18" s="19"/>
      <c r="F18" s="19"/>
      <c r="G18" s="19"/>
    </row>
    <row r="19" spans="1:7" x14ac:dyDescent="0.3">
      <c r="A19" s="15" t="s">
        <v>21</v>
      </c>
      <c r="B19" s="18"/>
      <c r="C19" s="19"/>
      <c r="D19" s="19"/>
      <c r="E19" s="19"/>
      <c r="F19" s="19"/>
      <c r="G19" s="19"/>
    </row>
    <row r="20" spans="1:7" x14ac:dyDescent="0.3">
      <c r="A20" s="15"/>
      <c r="B20" s="18"/>
      <c r="C20" s="19"/>
      <c r="D20" s="19"/>
      <c r="E20" s="19"/>
      <c r="F20" s="19"/>
      <c r="G20" s="19"/>
    </row>
    <row r="21" spans="1:7" x14ac:dyDescent="0.3">
      <c r="A21" s="13" t="s">
        <v>22</v>
      </c>
      <c r="B21" s="18">
        <f>+B22+B23+B24+B27+B28+B31</f>
        <v>3493893038</v>
      </c>
      <c r="C21" s="18">
        <f t="shared" ref="C21:G21" si="1">+C22+C23+C24+C27+C28+C31</f>
        <v>-14362615</v>
      </c>
      <c r="D21" s="18">
        <f t="shared" si="1"/>
        <v>3479530423</v>
      </c>
      <c r="E21" s="18">
        <f t="shared" si="1"/>
        <v>278307386</v>
      </c>
      <c r="F21" s="18">
        <f t="shared" si="1"/>
        <v>278297114</v>
      </c>
      <c r="G21" s="18">
        <f t="shared" si="1"/>
        <v>3201223037</v>
      </c>
    </row>
    <row r="22" spans="1:7" x14ac:dyDescent="0.3">
      <c r="A22" s="15" t="s">
        <v>12</v>
      </c>
      <c r="B22" s="16">
        <f>+'[1]EAPED COG'!C85</f>
        <v>3493893038</v>
      </c>
      <c r="C22" s="16">
        <f>+'[1]EAPED COG'!D85</f>
        <v>-14362615</v>
      </c>
      <c r="D22" s="17">
        <f>B22+C22</f>
        <v>3479530423</v>
      </c>
      <c r="E22" s="16">
        <f>+'[1]EAPED COG'!F85</f>
        <v>278307386</v>
      </c>
      <c r="F22" s="16">
        <f>+'[1]EAPED COG'!G85</f>
        <v>278297114</v>
      </c>
      <c r="G22" s="17">
        <f>D22-E22</f>
        <v>3201223037</v>
      </c>
    </row>
    <row r="23" spans="1:7" x14ac:dyDescent="0.3">
      <c r="A23" s="15" t="s">
        <v>13</v>
      </c>
      <c r="B23" s="18"/>
      <c r="C23" s="19"/>
      <c r="D23" s="19"/>
      <c r="E23" s="19"/>
      <c r="F23" s="19"/>
      <c r="G23" s="19"/>
    </row>
    <row r="24" spans="1:7" x14ac:dyDescent="0.3">
      <c r="A24" s="15" t="s">
        <v>14</v>
      </c>
      <c r="B24" s="18"/>
      <c r="C24" s="19"/>
      <c r="D24" s="19"/>
      <c r="E24" s="19"/>
      <c r="F24" s="19"/>
      <c r="G24" s="19"/>
    </row>
    <row r="25" spans="1:7" x14ac:dyDescent="0.3">
      <c r="A25" s="15" t="s">
        <v>15</v>
      </c>
      <c r="B25" s="18"/>
      <c r="C25" s="19"/>
      <c r="D25" s="19"/>
      <c r="E25" s="19"/>
      <c r="F25" s="19"/>
      <c r="G25" s="19"/>
    </row>
    <row r="26" spans="1:7" x14ac:dyDescent="0.3">
      <c r="A26" s="15" t="s">
        <v>16</v>
      </c>
      <c r="B26" s="18"/>
      <c r="C26" s="19"/>
      <c r="D26" s="19"/>
      <c r="E26" s="19"/>
      <c r="F26" s="19"/>
      <c r="G26" s="19"/>
    </row>
    <row r="27" spans="1:7" x14ac:dyDescent="0.3">
      <c r="A27" s="15" t="s">
        <v>17</v>
      </c>
      <c r="B27" s="18"/>
      <c r="C27" s="19"/>
      <c r="D27" s="19"/>
      <c r="E27" s="19"/>
      <c r="F27" s="19"/>
      <c r="G27" s="19"/>
    </row>
    <row r="28" spans="1:7" ht="21.6" x14ac:dyDescent="0.3">
      <c r="A28" s="15" t="s">
        <v>18</v>
      </c>
      <c r="B28" s="18"/>
      <c r="C28" s="19"/>
      <c r="D28" s="19"/>
      <c r="E28" s="19"/>
      <c r="F28" s="19"/>
      <c r="G28" s="19"/>
    </row>
    <row r="29" spans="1:7" x14ac:dyDescent="0.3">
      <c r="A29" s="20" t="s">
        <v>19</v>
      </c>
      <c r="B29" s="18"/>
      <c r="C29" s="19"/>
      <c r="D29" s="19"/>
      <c r="E29" s="19"/>
      <c r="F29" s="19"/>
      <c r="G29" s="19"/>
    </row>
    <row r="30" spans="1:7" x14ac:dyDescent="0.3">
      <c r="A30" s="20" t="s">
        <v>20</v>
      </c>
      <c r="B30" s="18"/>
      <c r="C30" s="19"/>
      <c r="D30" s="19"/>
      <c r="E30" s="19"/>
      <c r="F30" s="19"/>
      <c r="G30" s="19"/>
    </row>
    <row r="31" spans="1:7" x14ac:dyDescent="0.3">
      <c r="A31" s="15" t="s">
        <v>21</v>
      </c>
      <c r="B31" s="18"/>
      <c r="C31" s="19"/>
      <c r="D31" s="19"/>
      <c r="E31" s="19"/>
      <c r="F31" s="19"/>
      <c r="G31" s="19"/>
    </row>
    <row r="32" spans="1:7" x14ac:dyDescent="0.3">
      <c r="A32" s="21" t="s">
        <v>23</v>
      </c>
      <c r="B32" s="14">
        <f>+B21+B9</f>
        <v>3493893038</v>
      </c>
      <c r="C32" s="14">
        <f>+C21+C9</f>
        <v>-14248331</v>
      </c>
      <c r="D32" s="14">
        <f t="shared" ref="D32:G32" si="2">+D21+D9</f>
        <v>3479644707</v>
      </c>
      <c r="E32" s="14">
        <f t="shared" si="2"/>
        <v>714101901</v>
      </c>
      <c r="F32" s="14">
        <f t="shared" si="2"/>
        <v>714026105</v>
      </c>
      <c r="G32" s="14">
        <f t="shared" si="2"/>
        <v>2765542806</v>
      </c>
    </row>
    <row r="33" spans="1:7" ht="15" thickBot="1" x14ac:dyDescent="0.35">
      <c r="A33" s="22"/>
      <c r="B33" s="23"/>
      <c r="C33" s="24"/>
      <c r="D33" s="24"/>
      <c r="E33" s="24"/>
      <c r="F33" s="24"/>
      <c r="G33" s="24"/>
    </row>
    <row r="36" spans="1:7" x14ac:dyDescent="0.3">
      <c r="A36" s="25"/>
      <c r="B36" s="25"/>
      <c r="C36" s="25"/>
      <c r="D36" s="25"/>
      <c r="E36" s="25"/>
      <c r="F36" s="25"/>
    </row>
    <row r="38" spans="1:7" x14ac:dyDescent="0.3">
      <c r="A38" s="26"/>
      <c r="B38" s="27"/>
      <c r="C38" s="27"/>
      <c r="D38" s="27"/>
      <c r="E38" s="28"/>
      <c r="F38" s="28"/>
    </row>
    <row r="39" spans="1:7" x14ac:dyDescent="0.3">
      <c r="A39" s="26"/>
      <c r="B39" s="27"/>
      <c r="C39" s="27"/>
      <c r="D39" s="27"/>
      <c r="E39" s="28"/>
      <c r="F39" s="28"/>
    </row>
    <row r="40" spans="1:7" x14ac:dyDescent="0.3">
      <c r="A40" s="25"/>
      <c r="B40" s="25"/>
      <c r="C40" s="25"/>
      <c r="D40" s="25"/>
      <c r="E40" s="25"/>
      <c r="F40" s="25"/>
    </row>
  </sheetData>
  <mergeCells count="11">
    <mergeCell ref="A7:A8"/>
    <mergeCell ref="B7:F7"/>
    <mergeCell ref="G7:G8"/>
    <mergeCell ref="E38:F38"/>
    <mergeCell ref="E39:F39"/>
    <mergeCell ref="A1:G1"/>
    <mergeCell ref="A2:G2"/>
    <mergeCell ref="A3:G3"/>
    <mergeCell ref="A4:G4"/>
    <mergeCell ref="A5:G5"/>
    <mergeCell ref="A6:G6"/>
  </mergeCells>
  <printOptions horizontalCentered="1"/>
  <pageMargins left="0.77" right="0.48" top="0.74803149606299213" bottom="0.74803149606299213" header="0.31496062992125984" footer="0.31496062992125984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CSP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2019-04-27T00:38:54Z</cp:lastPrinted>
  <dcterms:created xsi:type="dcterms:W3CDTF">2019-04-27T00:38:26Z</dcterms:created>
  <dcterms:modified xsi:type="dcterms:W3CDTF">2019-04-27T00:39:49Z</dcterms:modified>
</cp:coreProperties>
</file>